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36110002MAC_87.547\"/>
    </mc:Choice>
  </mc:AlternateContent>
  <xr:revisionPtr revIDLastSave="0" documentId="13_ncr:1_{D6965F70-D048-4D5D-8EE8-4C254255E4D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5" r:id="rId1"/>
    <sheet name="ORDEM BANCÁRIA" sheetId="8" r:id="rId2"/>
    <sheet name="FLUXO DE CAIXA" sheetId="6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DESPESAS'!$A$4:$K$56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DESPESAS'!$A$1:$G$56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DESPESAS'!$1:$4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F21" i="7"/>
  <c r="F56" i="7" s="1"/>
  <c r="B9" i="6" l="1"/>
  <c r="B14" i="6"/>
</calcChain>
</file>

<file path=xl/sharedStrings.xml><?xml version="1.0" encoding="utf-8"?>
<sst xmlns="http://schemas.openxmlformats.org/spreadsheetml/2006/main" count="227" uniqueCount="111">
  <si>
    <t>TOTAL</t>
  </si>
  <si>
    <t>Total</t>
  </si>
  <si>
    <t xml:space="preserve">MATERIAIS HOSPITALARES EM GERAL         </t>
  </si>
  <si>
    <t xml:space="preserve">SMITH &amp; NEPHEW COMERCIO DE PRODUTOS MEDICOS LTDA            </t>
  </si>
  <si>
    <t xml:space="preserve">LUIMED COMERCIO DE PRODUTOS HOSP LTDA                       </t>
  </si>
  <si>
    <t xml:space="preserve">NEURO TECNOLOGIA DA AMERICA LATINA IMP E EXPORTACAO LTDA    </t>
  </si>
  <si>
    <t xml:space="preserve">VIVA COMERCIO IMPORTACAO E EXPORTACAO LTDA                  </t>
  </si>
  <si>
    <t>MATERIAIS PARA MANUTENÇAO DE EQUIPAMENTO</t>
  </si>
  <si>
    <t xml:space="preserve">DATRIX INDUSTRIA E COMERCIO DE PRODUTOS HOSPITALARES LTDA   </t>
  </si>
  <si>
    <t xml:space="preserve">UNIBIO DISTRIBUIDORA E SERVICOS LTDA                        </t>
  </si>
  <si>
    <t xml:space="preserve">ÓRTESES, PRÓTESES E MATERIAIS ESPECIAIS </t>
  </si>
  <si>
    <t xml:space="preserve">VOLGEN HOSPITALAR LTDA ME                                   </t>
  </si>
  <si>
    <t xml:space="preserve">MAT. P/ ESCRITÓRIO E SIMILARES          </t>
  </si>
  <si>
    <t xml:space="preserve">LEVOX COML DE FITAS LTDA - FILIAL                           </t>
  </si>
  <si>
    <t xml:space="preserve">MP COMERCIO MATERIAIS HOSPITALARES LTDA                     </t>
  </si>
  <si>
    <t xml:space="preserve">RIOQUIMICA S.A                                              </t>
  </si>
  <si>
    <t>MEDI HOUSE IND COM DE PRODUTOS CIRURGICOS E HOSPITALARES LTD</t>
  </si>
  <si>
    <t xml:space="preserve">MEDCORP SAUDE TECNOLOGIA LTDA                               </t>
  </si>
  <si>
    <t xml:space="preserve">MEDICAMENTOS E REAGENTES                </t>
  </si>
  <si>
    <t xml:space="preserve">LUIMED COMERCIO DE PRODUTOS HOSPITALARES LTDA - EPP         </t>
  </si>
  <si>
    <t xml:space="preserve">ADAPT PRODUTOS OFTALMOLOGICOS LTDA                          </t>
  </si>
  <si>
    <t xml:space="preserve">BIOMEDICAL PRODUTOS CIENTIFICOS MEDICOS E HOSPITALARES LTDA </t>
  </si>
  <si>
    <t xml:space="preserve">MOGAMI IMPORTACAO E EXPORTACAO LTDA                         </t>
  </si>
  <si>
    <t xml:space="preserve">CIRURGICA FERNANDES COM DE MAT CIRURG E HOSPIT SOC LTDA     </t>
  </si>
  <si>
    <t xml:space="preserve">CATH CARE IND. IMPORTAÇÃO EXPORTAÇÃO E COM                  </t>
  </si>
  <si>
    <t xml:space="preserve">3P MEDICAL LTDA                                             </t>
  </si>
  <si>
    <t xml:space="preserve">SOL-MILLENNIUM BRASIL IMPORTACAO E EXPORTACAO LTDA          </t>
  </si>
  <si>
    <t xml:space="preserve">RAREMED HOSPITALAR LTDA                                     </t>
  </si>
  <si>
    <t xml:space="preserve">FRESENIUS KABI BRASIL LTDA                                  </t>
  </si>
  <si>
    <t xml:space="preserve">G.F.E. DO BRASIL LTDA.                                      </t>
  </si>
  <si>
    <t xml:space="preserve">ESSITY SOLUCOES MEDICAS DO BRASIL COM E DISTRIBUICAO LTDA   </t>
  </si>
  <si>
    <t xml:space="preserve">ALLMED PRONEFRO BRASIL  LTDA.                               </t>
  </si>
  <si>
    <t xml:space="preserve">MEDI-GLOBE BRASIL LTDA                                      </t>
  </si>
  <si>
    <t xml:space="preserve">LABORATORIOS B BRAUN SA                                     </t>
  </si>
  <si>
    <t xml:space="preserve">LIFEMED IND. DE EQUIPAMENTOS E ART.MEDICOS HOSP S/A         </t>
  </si>
  <si>
    <t xml:space="preserve">BIOTEC PRODUTOS HOSPITALARES LTDA                           </t>
  </si>
  <si>
    <t xml:space="preserve">CEI COMERCIO EXPORTACAO E IMP DE MAT MEDICOS LTDA           </t>
  </si>
  <si>
    <t xml:space="preserve">LABORATORIOS B BRAUN S.A.                                   </t>
  </si>
  <si>
    <t xml:space="preserve">CBS MEDICO CIENTIFICA LTDA                                  </t>
  </si>
  <si>
    <t xml:space="preserve">SELLMED PRODUTOS MEDICOS E HOSPITALARES                     </t>
  </si>
  <si>
    <t xml:space="preserve">  </t>
  </si>
  <si>
    <t>SECRETARIA DE ESTADO DA SAÚDE DE SÃO PAULO</t>
  </si>
  <si>
    <t>RESOLUÇÃO SS Nº 70, DE 2 DE ABRIL DE 2024</t>
  </si>
  <si>
    <t xml:space="preserve"> INCREMENTO MAC - DEPUTADA LUIZA ERUNDINA - GERIATRIA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</si>
  <si>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</si>
  <si>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</si>
  <si>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</si>
  <si>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</si>
  <si>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</si>
  <si>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</si>
  <si>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</si>
  <si>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</si>
  <si>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</si>
  <si>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</si>
  <si>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</si>
  <si>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</si>
  <si>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</si>
  <si>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536482</t>
  </si>
  <si>
    <t>NF N° 22660</t>
  </si>
  <si>
    <t>NF N° 32215</t>
  </si>
  <si>
    <t>NF N° 32222</t>
  </si>
  <si>
    <t>NF N° 11196</t>
  </si>
  <si>
    <t>NF N° 13141</t>
  </si>
  <si>
    <t>NF N° 16079</t>
  </si>
  <si>
    <t>NF N° 32104</t>
  </si>
  <si>
    <t>NF N° 32242</t>
  </si>
  <si>
    <t>NF N° 76412</t>
  </si>
  <si>
    <t>NF N° 138485</t>
  </si>
  <si>
    <t>NF N° 235921</t>
  </si>
  <si>
    <t>NF N° 255103</t>
  </si>
  <si>
    <t>NF N° 327870</t>
  </si>
  <si>
    <t>NF N° 327871</t>
  </si>
  <si>
    <t>NF N° 375354</t>
  </si>
  <si>
    <t>NF N° 457669</t>
  </si>
  <si>
    <t>NF N° 614650</t>
  </si>
  <si>
    <t>NF N° 624132</t>
  </si>
  <si>
    <t>NF N° 1805712</t>
  </si>
  <si>
    <t>NF N° 1805713</t>
  </si>
  <si>
    <t>NF N° 1807197</t>
  </si>
  <si>
    <t>NF N° 1807198</t>
  </si>
  <si>
    <t>NF N° 1807303</t>
  </si>
  <si>
    <t>NF N° 1807305</t>
  </si>
  <si>
    <t>NF N° 3172</t>
  </si>
  <si>
    <t>NF N° 11751</t>
  </si>
  <si>
    <t>NF N° 29148</t>
  </si>
  <si>
    <t>NF N° 43281</t>
  </si>
  <si>
    <t>NF N° 138511</t>
  </si>
  <si>
    <t>NF N° 1807624</t>
  </si>
  <si>
    <t>NF N° 1828460</t>
  </si>
  <si>
    <t>NF N° 180893</t>
  </si>
  <si>
    <t>NF N° 327936</t>
  </si>
  <si>
    <t>NF N° 29388</t>
  </si>
  <si>
    <t>NF N° 81412</t>
  </si>
  <si>
    <t>NF N° 81413</t>
  </si>
  <si>
    <t>NF N° 114798</t>
  </si>
  <si>
    <t>NF N° 114811</t>
  </si>
  <si>
    <t>NF N° 114812</t>
  </si>
  <si>
    <t>NF N° 119870</t>
  </si>
  <si>
    <t>NF N° 137196</t>
  </si>
  <si>
    <t>NF N° 137199</t>
  </si>
  <si>
    <t>NF N° 137200</t>
  </si>
  <si>
    <t>NF N° 137249</t>
  </si>
  <si>
    <t>NF N° 181632</t>
  </si>
  <si>
    <t>NF N° 259372</t>
  </si>
  <si>
    <t>NF N° 950213</t>
  </si>
  <si>
    <t>NF N° 950218</t>
  </si>
  <si>
    <t>NF N° 1532001</t>
  </si>
  <si>
    <t>NF N° 31010</t>
  </si>
  <si>
    <t>MATERIAL DE CONSUMO</t>
  </si>
  <si>
    <t>EMENDA N° 36110002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</si>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</sst>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43" fontId="24" fillId="0" borderId="0" xfId="69" applyFont="1" applyAlignment="1">
      <alignment vertical="center"/>
    </xf>
    <xf numFmtId="0" fontId="28" fillId="0" borderId="0" xfId="70" applyFont="1" applyAlignment="1">
      <alignment vertical="center"/>
    </xf>
    <xf numFmtId="0" fontId="1" fillId="0" borderId="0" xfId="71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0" applyFont="1" applyBorder="1" applyAlignment="1">
      <alignment vertical="center" wrapText="1"/>
    </xf>
    <xf numFmtId="4" fontId="31" fillId="0" borderId="12" xfId="70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4" xfId="70" applyNumberFormat="1" applyFont="1" applyBorder="1" applyAlignment="1">
      <alignment horizontal="right"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6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73" applyFont="1" applyAlignment="1">
      <alignment vertical="center"/>
    </xf>
    <xf numFmtId="0" fontId="1" fillId="0" borderId="0" xfId="73" applyAlignment="1">
      <alignment vertical="center"/>
    </xf>
    <xf numFmtId="0" fontId="38" fillId="0" borderId="0" xfId="73" applyFont="1" applyAlignment="1">
      <alignment vertical="center"/>
    </xf>
    <xf numFmtId="0" fontId="40" fillId="0" borderId="0" xfId="73" applyFont="1" applyAlignment="1">
      <alignment vertical="center" wrapText="1"/>
    </xf>
    <xf numFmtId="0" fontId="40" fillId="0" borderId="0" xfId="73" applyFont="1" applyAlignment="1">
      <alignment horizontal="center" vertical="center" wrapText="1"/>
    </xf>
    <xf numFmtId="165" fontId="20" fillId="0" borderId="0" xfId="73" applyNumberFormat="1" applyFont="1" applyAlignment="1">
      <alignment vertical="center"/>
    </xf>
    <xf numFmtId="0" fontId="41" fillId="0" borderId="0" xfId="73" applyFont="1" applyAlignment="1">
      <alignment vertical="center"/>
    </xf>
    <xf numFmtId="0" fontId="44" fillId="0" borderId="0" xfId="73" applyFont="1"/>
    <xf numFmtId="0" fontId="45" fillId="0" borderId="10" xfId="74" quotePrefix="1" applyNumberFormat="1" applyFont="1" applyFill="1" applyBorder="1" applyAlignment="1">
      <alignment horizontal="center" vertical="center"/>
    </xf>
    <xf numFmtId="0" fontId="1" fillId="0" borderId="0" xfId="73"/>
    <xf numFmtId="0" fontId="47" fillId="0" borderId="0" xfId="73" applyFont="1" applyAlignment="1">
      <alignment horizontal="center" vertical="center"/>
    </xf>
    <xf numFmtId="0" fontId="47" fillId="0" borderId="0" xfId="73" applyFont="1" applyAlignment="1">
      <alignment vertical="center"/>
    </xf>
    <xf numFmtId="14" fontId="47" fillId="0" borderId="0" xfId="73" applyNumberFormat="1" applyFont="1" applyAlignment="1">
      <alignment horizontal="center" vertical="center"/>
    </xf>
    <xf numFmtId="0" fontId="1" fillId="0" borderId="0" xfId="73" applyAlignment="1">
      <alignment horizontal="center"/>
    </xf>
    <xf numFmtId="0" fontId="1" fillId="0" borderId="0" xfId="73" applyAlignment="1">
      <alignment horizontal="left" indent="1"/>
    </xf>
    <xf numFmtId="4" fontId="1" fillId="0" borderId="0" xfId="73" applyNumberFormat="1" applyAlignment="1">
      <alignment horizontal="right"/>
    </xf>
    <xf numFmtId="14" fontId="1" fillId="0" borderId="0" xfId="73" applyNumberFormat="1" applyAlignment="1">
      <alignment horizontal="left" indent="1"/>
    </xf>
    <xf numFmtId="0" fontId="42" fillId="36" borderId="17" xfId="73" applyFont="1" applyFill="1" applyBorder="1" applyAlignment="1">
      <alignment horizontal="center" vertical="center"/>
    </xf>
    <xf numFmtId="0" fontId="42" fillId="36" borderId="17" xfId="73" applyFont="1" applyFill="1" applyBorder="1" applyAlignment="1">
      <alignment horizontal="left" vertical="center" indent="1"/>
    </xf>
    <xf numFmtId="0" fontId="42" fillId="36" borderId="17" xfId="73" applyFont="1" applyFill="1" applyBorder="1" applyAlignment="1">
      <alignment horizontal="left" vertical="center" indent="2"/>
    </xf>
    <xf numFmtId="14" fontId="43" fillId="36" borderId="17" xfId="73" applyNumberFormat="1" applyFont="1" applyFill="1" applyBorder="1" applyAlignment="1">
      <alignment horizontal="center" vertical="center"/>
    </xf>
    <xf numFmtId="14" fontId="43" fillId="36" borderId="17" xfId="73" applyNumberFormat="1" applyFont="1" applyFill="1" applyBorder="1" applyAlignment="1">
      <alignment horizontal="center" vertical="center" wrapText="1"/>
    </xf>
    <xf numFmtId="165" fontId="46" fillId="36" borderId="21" xfId="73" applyNumberFormat="1" applyFont="1" applyFill="1" applyBorder="1" applyAlignment="1">
      <alignment vertical="center"/>
    </xf>
    <xf numFmtId="165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4" fontId="20" fillId="0" borderId="10" xfId="0" applyNumberFormat="1" applyFont="1" applyBorder="1" applyAlignment="1">
      <alignment horizontal="center"/>
    </xf>
    <xf numFmtId="0" fontId="21" fillId="0" borderId="0" xfId="70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  <xf numFmtId="0" fontId="37" fillId="0" borderId="0" xfId="73" applyFont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46" fillId="36" borderId="18" xfId="73" applyFont="1" applyFill="1" applyBorder="1" applyAlignment="1">
      <alignment horizontal="left" vertical="center" indent="1"/>
    </xf>
    <xf numFmtId="0" fontId="46" fillId="36" borderId="19" xfId="73" applyFont="1" applyFill="1" applyBorder="1" applyAlignment="1">
      <alignment horizontal="left" vertical="center" indent="1"/>
    </xf>
    <xf numFmtId="0" fontId="46" fillId="36" borderId="20" xfId="73" applyFont="1" applyFill="1" applyBorder="1" applyAlignment="1">
      <alignment horizontal="left" vertical="center" indent="1"/>
    </xf>
  </cellXfs>
  <cellStyles count="75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66A22C7A-F57E-4A31-96CE-3F204A1CAECD}"/>
    <cellStyle name="Normal 2 2 2 2 12" xfId="46" xr:uid="{98FA256A-10F7-4ED3-8EA6-D63566CA4532}"/>
    <cellStyle name="Normal 2 2 2 2 12 2" xfId="72" xr:uid="{59A27C6B-B4D1-494F-97B8-063EC85CFC80}"/>
    <cellStyle name="Normal 3" xfId="45" xr:uid="{DB42B5F8-B20D-4F67-AF74-93167D278192}"/>
    <cellStyle name="Normal 3 2" xfId="48" xr:uid="{5785D801-5E70-44C6-BFF3-9219D5C5E5CC}"/>
    <cellStyle name="Normal 3 2 2" xfId="68" xr:uid="{DD3C36E8-308D-4B4B-B5E0-E576B6AB9762}"/>
    <cellStyle name="Normal 3 2 9" xfId="73" xr:uid="{970FA7B6-1D08-4E86-AFA9-F7288CFD1308}"/>
    <cellStyle name="Normal 4" xfId="71" xr:uid="{EDA41ECE-C3AD-4D6A-B3C3-B97374803E18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327C556D-211B-4A30-95A5-23074704914A}"/>
    <cellStyle name="Vírgula 2 9" xfId="74" xr:uid="{12EB1849-9AC9-4B42-B81C-432CC7C30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87DFA0-D48E-40B1-8D44-270529F26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69A4B3C-1A45-4FD3-A3A7-E5E25B83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D54BF2-82B1-408F-A842-D97C936F28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94B96FA-A676-4D73-95E0-EE1C0408A2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A81CFB-9C57-488D-80E8-510F44E577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525375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830F-C5FA-4708-8A7D-BB5E9BCED988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ht="51.75" customHeight="1" x14ac:dyDescent="0.2">
      <c r="A2" s="56" t="s">
        <v>109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6" s="2" customFormat="1" ht="30.75" x14ac:dyDescent="0.2">
      <c r="A4" s="56" t="s">
        <v>41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6" s="2" customFormat="1" ht="30.75" x14ac:dyDescent="0.2">
      <c r="A5" s="56" t="s">
        <v>42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6" s="2" customFormat="1" ht="35.25" customHeight="1" x14ac:dyDescent="0.2">
      <c r="A6" s="57" t="s">
        <v>43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6" ht="190.5" customHeight="1" x14ac:dyDescent="0.2">
      <c r="A7" s="59" t="s">
        <v>110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6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2290-EC61-44FC-B20B-F1E66C4FFBF5}">
  <dimension ref="A1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5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FB1B-C28C-4FCC-B27A-5B49CDF70213}"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0" t="s">
        <v>44</v>
      </c>
      <c r="B3" s="60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45</v>
      </c>
      <c r="B6" s="9">
        <v>1607852.04</v>
      </c>
    </row>
    <row r="7" spans="1:4" ht="27.6" customHeight="1" x14ac:dyDescent="0.25">
      <c r="A7" s="10" t="s">
        <v>46</v>
      </c>
      <c r="B7" s="11">
        <v>10790.74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B7</f>
        <v>10790.74</v>
      </c>
    </row>
    <row r="10" spans="1:4" x14ac:dyDescent="0.25">
      <c r="A10" s="12"/>
      <c r="B10" s="13"/>
    </row>
    <row r="11" spans="1:4" ht="27.6" customHeight="1" x14ac:dyDescent="0.25">
      <c r="A11" s="16" t="s">
        <v>47</v>
      </c>
      <c r="B11" s="17"/>
    </row>
    <row r="12" spans="1:4" ht="27.6" customHeight="1" x14ac:dyDescent="0.25">
      <c r="A12" s="10" t="s">
        <v>108</v>
      </c>
      <c r="B12" s="18">
        <v>-647328.28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-647328.28</v>
      </c>
      <c r="C14" s="19"/>
    </row>
    <row r="15" spans="1:4" x14ac:dyDescent="0.25">
      <c r="B15" s="23"/>
    </row>
    <row r="16" spans="1:4" ht="27.6" customHeight="1" thickBot="1" x14ac:dyDescent="0.3">
      <c r="A16" s="24" t="s">
        <v>48</v>
      </c>
      <c r="B16" s="25">
        <f>B6+B9+B14</f>
        <v>971314.5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9A49-492A-4531-930E-6E8E14AEC5E9}">
  <dimension ref="A1:K56"/>
  <sheetViews>
    <sheetView showGridLines="0" tabSelected="1" workbookViewId="0">
      <selection activeCell="E20" sqref="E20"/>
    </sheetView>
  </sheetViews>
  <sheetFormatPr defaultRowHeight="15" x14ac:dyDescent="0.25"/>
  <cols>
    <col min="1" max="1" width="6.140625" style="40" customWidth="1"/>
    <col min="2" max="2" width="16.85546875" style="40" bestFit="1" customWidth="1"/>
    <col min="3" max="3" width="54.85546875" style="41" bestFit="1" customWidth="1"/>
    <col min="4" max="4" width="21.42578125" style="41" bestFit="1" customWidth="1"/>
    <col min="5" max="5" width="54.85546875" style="41" bestFit="1" customWidth="1"/>
    <col min="6" max="6" width="16.140625" style="42" bestFit="1" customWidth="1"/>
    <col min="7" max="7" width="17.42578125" style="43" customWidth="1"/>
    <col min="8" max="16384" width="9.140625" style="36"/>
  </cols>
  <sheetData>
    <row r="1" spans="1:11" s="28" customFormat="1" ht="53.25" customHeight="1" x14ac:dyDescent="0.2">
      <c r="A1" s="61"/>
      <c r="B1" s="61"/>
      <c r="C1" s="61"/>
      <c r="D1" s="61"/>
      <c r="E1" s="61"/>
      <c r="F1" s="61"/>
      <c r="G1" s="61"/>
      <c r="H1" s="27"/>
      <c r="I1" s="27"/>
      <c r="J1" s="27"/>
      <c r="K1" s="27"/>
    </row>
    <row r="2" spans="1:11" s="29" customFormat="1" ht="20.100000000000001" customHeight="1" x14ac:dyDescent="0.2">
      <c r="A2" s="62" t="s">
        <v>49</v>
      </c>
      <c r="B2" s="62"/>
      <c r="C2" s="62"/>
      <c r="D2" s="62"/>
      <c r="E2" s="62"/>
      <c r="F2" s="62"/>
      <c r="G2" s="62"/>
    </row>
    <row r="3" spans="1:11" s="33" customFormat="1" ht="13.5" customHeight="1" x14ac:dyDescent="0.2">
      <c r="A3" s="30"/>
      <c r="B3" s="31"/>
      <c r="C3" s="30"/>
      <c r="D3" s="30"/>
      <c r="E3" s="30"/>
      <c r="F3" s="32"/>
      <c r="G3" s="30"/>
    </row>
    <row r="4" spans="1:11" s="34" customFormat="1" ht="27" customHeight="1" x14ac:dyDescent="0.2">
      <c r="A4" s="44" t="s">
        <v>50</v>
      </c>
      <c r="B4" s="44" t="s">
        <v>51</v>
      </c>
      <c r="C4" s="45" t="s">
        <v>52</v>
      </c>
      <c r="D4" s="45" t="s">
        <v>53</v>
      </c>
      <c r="E4" s="46" t="s">
        <v>54</v>
      </c>
      <c r="F4" s="47" t="s">
        <v>55</v>
      </c>
      <c r="G4" s="48" t="s">
        <v>56</v>
      </c>
      <c r="H4" s="29"/>
    </row>
    <row r="5" spans="1:11" x14ac:dyDescent="0.25">
      <c r="A5" s="35">
        <v>1</v>
      </c>
      <c r="B5" s="51" t="s">
        <v>57</v>
      </c>
      <c r="C5" s="50" t="s">
        <v>2</v>
      </c>
      <c r="D5" s="50" t="s">
        <v>108</v>
      </c>
      <c r="E5" s="50" t="s">
        <v>3</v>
      </c>
      <c r="F5" s="50">
        <v>-6473.74</v>
      </c>
      <c r="G5" s="52">
        <v>45673</v>
      </c>
    </row>
    <row r="6" spans="1:11" x14ac:dyDescent="0.25">
      <c r="A6" s="35">
        <v>2</v>
      </c>
      <c r="B6" s="51" t="s">
        <v>58</v>
      </c>
      <c r="C6" s="50" t="s">
        <v>2</v>
      </c>
      <c r="D6" s="50" t="s">
        <v>108</v>
      </c>
      <c r="E6" s="50" t="s">
        <v>4</v>
      </c>
      <c r="F6" s="50">
        <v>-7905.52</v>
      </c>
      <c r="G6" s="52">
        <v>45674</v>
      </c>
    </row>
    <row r="7" spans="1:11" x14ac:dyDescent="0.25">
      <c r="A7" s="35">
        <v>3</v>
      </c>
      <c r="B7" s="51" t="s">
        <v>59</v>
      </c>
      <c r="C7" s="50" t="s">
        <v>2</v>
      </c>
      <c r="D7" s="50" t="s">
        <v>108</v>
      </c>
      <c r="E7" s="50" t="s">
        <v>5</v>
      </c>
      <c r="F7" s="50">
        <v>-2500</v>
      </c>
      <c r="G7" s="52">
        <v>45675</v>
      </c>
    </row>
    <row r="8" spans="1:11" x14ac:dyDescent="0.25">
      <c r="A8" s="35">
        <v>4</v>
      </c>
      <c r="B8" s="51" t="s">
        <v>60</v>
      </c>
      <c r="C8" s="50" t="s">
        <v>2</v>
      </c>
      <c r="D8" s="50" t="s">
        <v>108</v>
      </c>
      <c r="E8" s="50" t="s">
        <v>5</v>
      </c>
      <c r="F8" s="50">
        <v>-7475</v>
      </c>
      <c r="G8" s="52">
        <v>45676</v>
      </c>
    </row>
    <row r="9" spans="1:11" x14ac:dyDescent="0.25">
      <c r="A9" s="35">
        <v>5</v>
      </c>
      <c r="B9" s="51" t="s">
        <v>61</v>
      </c>
      <c r="C9" s="50" t="s">
        <v>2</v>
      </c>
      <c r="D9" s="50" t="s">
        <v>108</v>
      </c>
      <c r="E9" s="50" t="s">
        <v>6</v>
      </c>
      <c r="F9" s="50">
        <v>-4760</v>
      </c>
      <c r="G9" s="52">
        <v>45677</v>
      </c>
    </row>
    <row r="10" spans="1:11" x14ac:dyDescent="0.25">
      <c r="A10" s="35">
        <v>6</v>
      </c>
      <c r="B10" s="51" t="s">
        <v>62</v>
      </c>
      <c r="C10" s="50" t="s">
        <v>7</v>
      </c>
      <c r="D10" s="50" t="s">
        <v>108</v>
      </c>
      <c r="E10" s="50" t="s">
        <v>8</v>
      </c>
      <c r="F10" s="50">
        <v>-1945.9</v>
      </c>
      <c r="G10" s="52">
        <v>45678</v>
      </c>
    </row>
    <row r="11" spans="1:11" x14ac:dyDescent="0.25">
      <c r="A11" s="35">
        <v>7</v>
      </c>
      <c r="B11" s="51" t="s">
        <v>63</v>
      </c>
      <c r="C11" s="50" t="s">
        <v>2</v>
      </c>
      <c r="D11" s="50" t="s">
        <v>108</v>
      </c>
      <c r="E11" s="50" t="s">
        <v>9</v>
      </c>
      <c r="F11" s="50">
        <v>-2800</v>
      </c>
      <c r="G11" s="52">
        <v>45679</v>
      </c>
    </row>
    <row r="12" spans="1:11" x14ac:dyDescent="0.25">
      <c r="A12" s="35">
        <v>8</v>
      </c>
      <c r="B12" s="51" t="s">
        <v>64</v>
      </c>
      <c r="C12" s="50" t="s">
        <v>10</v>
      </c>
      <c r="D12" s="50" t="s">
        <v>108</v>
      </c>
      <c r="E12" s="50" t="s">
        <v>11</v>
      </c>
      <c r="F12" s="50">
        <v>-5444.8</v>
      </c>
      <c r="G12" s="52">
        <v>45680</v>
      </c>
    </row>
    <row r="13" spans="1:11" x14ac:dyDescent="0.25">
      <c r="A13" s="35">
        <v>9</v>
      </c>
      <c r="B13" s="51" t="s">
        <v>65</v>
      </c>
      <c r="C13" s="50" t="s">
        <v>2</v>
      </c>
      <c r="D13" s="50" t="s">
        <v>108</v>
      </c>
      <c r="E13" s="50" t="s">
        <v>5</v>
      </c>
      <c r="F13" s="50">
        <v>-5740</v>
      </c>
      <c r="G13" s="52">
        <v>45681</v>
      </c>
    </row>
    <row r="14" spans="1:11" x14ac:dyDescent="0.25">
      <c r="A14" s="35">
        <v>10</v>
      </c>
      <c r="B14" s="51" t="s">
        <v>66</v>
      </c>
      <c r="C14" s="50" t="s">
        <v>12</v>
      </c>
      <c r="D14" s="50" t="s">
        <v>108</v>
      </c>
      <c r="E14" s="50" t="s">
        <v>13</v>
      </c>
      <c r="F14" s="50">
        <v>-1375.2</v>
      </c>
      <c r="G14" s="52">
        <v>45682</v>
      </c>
    </row>
    <row r="15" spans="1:11" x14ac:dyDescent="0.25">
      <c r="A15" s="35">
        <v>11</v>
      </c>
      <c r="B15" s="51" t="s">
        <v>67</v>
      </c>
      <c r="C15" s="50" t="s">
        <v>2</v>
      </c>
      <c r="D15" s="50" t="s">
        <v>108</v>
      </c>
      <c r="E15" s="50" t="s">
        <v>14</v>
      </c>
      <c r="F15" s="50">
        <v>-7800</v>
      </c>
      <c r="G15" s="52">
        <v>45683</v>
      </c>
    </row>
    <row r="16" spans="1:11" x14ac:dyDescent="0.25">
      <c r="A16" s="35">
        <v>12</v>
      </c>
      <c r="B16" s="51" t="s">
        <v>68</v>
      </c>
      <c r="C16" s="50" t="s">
        <v>2</v>
      </c>
      <c r="D16" s="50" t="s">
        <v>108</v>
      </c>
      <c r="E16" s="50" t="s">
        <v>15</v>
      </c>
      <c r="F16" s="50">
        <v>-5157.6000000000004</v>
      </c>
      <c r="G16" s="52">
        <v>45684</v>
      </c>
    </row>
    <row r="17" spans="1:7" x14ac:dyDescent="0.25">
      <c r="A17" s="35">
        <v>13</v>
      </c>
      <c r="B17" s="51" t="s">
        <v>69</v>
      </c>
      <c r="C17" s="50" t="s">
        <v>2</v>
      </c>
      <c r="D17" s="50" t="s">
        <v>108</v>
      </c>
      <c r="E17" s="50" t="s">
        <v>16</v>
      </c>
      <c r="F17" s="50">
        <v>-7998</v>
      </c>
      <c r="G17" s="52">
        <v>45685</v>
      </c>
    </row>
    <row r="18" spans="1:7" x14ac:dyDescent="0.25">
      <c r="A18" s="35">
        <v>14</v>
      </c>
      <c r="B18" s="51" t="s">
        <v>70</v>
      </c>
      <c r="C18" s="50" t="s">
        <v>10</v>
      </c>
      <c r="D18" s="50" t="s">
        <v>108</v>
      </c>
      <c r="E18" s="50" t="s">
        <v>17</v>
      </c>
      <c r="F18" s="50">
        <v>-7774.8</v>
      </c>
      <c r="G18" s="52">
        <v>45686</v>
      </c>
    </row>
    <row r="19" spans="1:7" x14ac:dyDescent="0.25">
      <c r="A19" s="35">
        <v>15</v>
      </c>
      <c r="B19" s="51" t="s">
        <v>71</v>
      </c>
      <c r="C19" s="50" t="s">
        <v>10</v>
      </c>
      <c r="D19" s="50" t="s">
        <v>108</v>
      </c>
      <c r="E19" s="50" t="s">
        <v>17</v>
      </c>
      <c r="F19" s="50">
        <v>-7422</v>
      </c>
      <c r="G19" s="52">
        <v>45687</v>
      </c>
    </row>
    <row r="20" spans="1:7" x14ac:dyDescent="0.25">
      <c r="A20" s="35">
        <v>16</v>
      </c>
      <c r="B20" s="51" t="s">
        <v>72</v>
      </c>
      <c r="C20" s="50" t="s">
        <v>18</v>
      </c>
      <c r="D20" s="50" t="s">
        <v>108</v>
      </c>
      <c r="E20" s="50" t="s">
        <v>19</v>
      </c>
      <c r="F20" s="50">
        <v>-1974</v>
      </c>
      <c r="G20" s="52">
        <v>45688</v>
      </c>
    </row>
    <row r="21" spans="1:7" x14ac:dyDescent="0.25">
      <c r="A21" s="35">
        <v>17</v>
      </c>
      <c r="B21" s="51" t="s">
        <v>73</v>
      </c>
      <c r="C21" s="50" t="s">
        <v>10</v>
      </c>
      <c r="D21" s="50" t="s">
        <v>108</v>
      </c>
      <c r="E21" s="50" t="s">
        <v>20</v>
      </c>
      <c r="F21" s="50">
        <f>-3420+615.6</f>
        <v>-2804.4</v>
      </c>
      <c r="G21" s="52">
        <v>45689</v>
      </c>
    </row>
    <row r="22" spans="1:7" x14ac:dyDescent="0.25">
      <c r="A22" s="35">
        <v>18</v>
      </c>
      <c r="B22" s="51" t="s">
        <v>74</v>
      </c>
      <c r="C22" s="50" t="s">
        <v>2</v>
      </c>
      <c r="D22" s="50" t="s">
        <v>108</v>
      </c>
      <c r="E22" s="50" t="s">
        <v>21</v>
      </c>
      <c r="F22" s="50">
        <v>-3600.05</v>
      </c>
      <c r="G22" s="52">
        <v>45690</v>
      </c>
    </row>
    <row r="23" spans="1:7" x14ac:dyDescent="0.25">
      <c r="A23" s="35">
        <v>19</v>
      </c>
      <c r="B23" s="51" t="s">
        <v>75</v>
      </c>
      <c r="C23" s="50" t="s">
        <v>2</v>
      </c>
      <c r="D23" s="50" t="s">
        <v>108</v>
      </c>
      <c r="E23" s="50" t="s">
        <v>22</v>
      </c>
      <c r="F23" s="50">
        <v>-7980</v>
      </c>
      <c r="G23" s="52">
        <v>45691</v>
      </c>
    </row>
    <row r="24" spans="1:7" x14ac:dyDescent="0.25">
      <c r="A24" s="35">
        <v>20</v>
      </c>
      <c r="B24" s="51" t="s">
        <v>76</v>
      </c>
      <c r="C24" s="50" t="s">
        <v>2</v>
      </c>
      <c r="D24" s="50" t="s">
        <v>108</v>
      </c>
      <c r="E24" s="50" t="s">
        <v>23</v>
      </c>
      <c r="F24" s="50">
        <v>-7911.36</v>
      </c>
      <c r="G24" s="52">
        <v>45692</v>
      </c>
    </row>
    <row r="25" spans="1:7" x14ac:dyDescent="0.25">
      <c r="A25" s="35">
        <v>21</v>
      </c>
      <c r="B25" s="51" t="s">
        <v>77</v>
      </c>
      <c r="C25" s="50" t="s">
        <v>2</v>
      </c>
      <c r="D25" s="50" t="s">
        <v>108</v>
      </c>
      <c r="E25" s="50" t="s">
        <v>23</v>
      </c>
      <c r="F25" s="50">
        <v>-7944.32</v>
      </c>
      <c r="G25" s="52">
        <v>45693</v>
      </c>
    </row>
    <row r="26" spans="1:7" x14ac:dyDescent="0.25">
      <c r="A26" s="35">
        <v>22</v>
      </c>
      <c r="B26" s="51" t="s">
        <v>78</v>
      </c>
      <c r="C26" s="50" t="s">
        <v>2</v>
      </c>
      <c r="D26" s="50" t="s">
        <v>108</v>
      </c>
      <c r="E26" s="50" t="s">
        <v>23</v>
      </c>
      <c r="F26" s="50">
        <v>-7979.95</v>
      </c>
      <c r="G26" s="52">
        <v>45694</v>
      </c>
    </row>
    <row r="27" spans="1:7" x14ac:dyDescent="0.25">
      <c r="A27" s="35">
        <v>23</v>
      </c>
      <c r="B27" s="51" t="s">
        <v>79</v>
      </c>
      <c r="C27" s="50" t="s">
        <v>2</v>
      </c>
      <c r="D27" s="50" t="s">
        <v>108</v>
      </c>
      <c r="E27" s="50" t="s">
        <v>23</v>
      </c>
      <c r="F27" s="50">
        <v>-6693</v>
      </c>
      <c r="G27" s="52">
        <v>45695</v>
      </c>
    </row>
    <row r="28" spans="1:7" x14ac:dyDescent="0.25">
      <c r="A28" s="35">
        <v>24</v>
      </c>
      <c r="B28" s="51" t="s">
        <v>80</v>
      </c>
      <c r="C28" s="50" t="s">
        <v>2</v>
      </c>
      <c r="D28" s="50" t="s">
        <v>108</v>
      </c>
      <c r="E28" s="50" t="s">
        <v>23</v>
      </c>
      <c r="F28" s="50">
        <v>-7992.6</v>
      </c>
      <c r="G28" s="52">
        <v>45696</v>
      </c>
    </row>
    <row r="29" spans="1:7" x14ac:dyDescent="0.25">
      <c r="A29" s="35">
        <v>25</v>
      </c>
      <c r="B29" s="51" t="s">
        <v>81</v>
      </c>
      <c r="C29" s="50" t="s">
        <v>2</v>
      </c>
      <c r="D29" s="50" t="s">
        <v>108</v>
      </c>
      <c r="E29" s="50" t="s">
        <v>23</v>
      </c>
      <c r="F29" s="50">
        <v>-5062.5</v>
      </c>
      <c r="G29" s="52">
        <v>45697</v>
      </c>
    </row>
    <row r="30" spans="1:7" x14ac:dyDescent="0.25">
      <c r="A30" s="35">
        <v>26</v>
      </c>
      <c r="B30" s="51" t="s">
        <v>82</v>
      </c>
      <c r="C30" s="50" t="s">
        <v>10</v>
      </c>
      <c r="D30" s="50" t="s">
        <v>108</v>
      </c>
      <c r="E30" s="50" t="s">
        <v>24</v>
      </c>
      <c r="F30" s="50">
        <v>-364000</v>
      </c>
      <c r="G30" s="52">
        <v>45698</v>
      </c>
    </row>
    <row r="31" spans="1:7" x14ac:dyDescent="0.25">
      <c r="A31" s="35">
        <v>27</v>
      </c>
      <c r="B31" s="51" t="s">
        <v>83</v>
      </c>
      <c r="C31" s="50" t="s">
        <v>2</v>
      </c>
      <c r="D31" s="50" t="s">
        <v>108</v>
      </c>
      <c r="E31" s="50" t="s">
        <v>25</v>
      </c>
      <c r="F31" s="50">
        <v>-1120</v>
      </c>
      <c r="G31" s="52">
        <v>45699</v>
      </c>
    </row>
    <row r="32" spans="1:7" x14ac:dyDescent="0.25">
      <c r="A32" s="35">
        <v>28</v>
      </c>
      <c r="B32" s="51" t="s">
        <v>84</v>
      </c>
      <c r="C32" s="50" t="s">
        <v>2</v>
      </c>
      <c r="D32" s="50" t="s">
        <v>108</v>
      </c>
      <c r="E32" s="50" t="s">
        <v>26</v>
      </c>
      <c r="F32" s="50">
        <v>-3779.99</v>
      </c>
      <c r="G32" s="52">
        <v>45700</v>
      </c>
    </row>
    <row r="33" spans="1:7" x14ac:dyDescent="0.25">
      <c r="A33" s="35">
        <v>29</v>
      </c>
      <c r="B33" s="51" t="s">
        <v>85</v>
      </c>
      <c r="C33" s="50" t="s">
        <v>2</v>
      </c>
      <c r="D33" s="50" t="s">
        <v>108</v>
      </c>
      <c r="E33" s="50" t="s">
        <v>27</v>
      </c>
      <c r="F33" s="50">
        <v>-7868</v>
      </c>
      <c r="G33" s="52">
        <v>45701</v>
      </c>
    </row>
    <row r="34" spans="1:7" x14ac:dyDescent="0.25">
      <c r="A34" s="35">
        <v>30</v>
      </c>
      <c r="B34" s="51" t="s">
        <v>86</v>
      </c>
      <c r="C34" s="50" t="s">
        <v>2</v>
      </c>
      <c r="D34" s="50" t="s">
        <v>108</v>
      </c>
      <c r="E34" s="50" t="s">
        <v>14</v>
      </c>
      <c r="F34" s="50">
        <v>-3780</v>
      </c>
      <c r="G34" s="52">
        <v>45702</v>
      </c>
    </row>
    <row r="35" spans="1:7" x14ac:dyDescent="0.25">
      <c r="A35" s="35">
        <v>31</v>
      </c>
      <c r="B35" s="51" t="s">
        <v>87</v>
      </c>
      <c r="C35" s="50" t="s">
        <v>2</v>
      </c>
      <c r="D35" s="50" t="s">
        <v>108</v>
      </c>
      <c r="E35" s="50" t="s">
        <v>23</v>
      </c>
      <c r="F35" s="50">
        <v>-3549.78</v>
      </c>
      <c r="G35" s="52">
        <v>45703</v>
      </c>
    </row>
    <row r="36" spans="1:7" x14ac:dyDescent="0.25">
      <c r="A36" s="35">
        <v>32</v>
      </c>
      <c r="B36" s="51" t="s">
        <v>88</v>
      </c>
      <c r="C36" s="50" t="s">
        <v>2</v>
      </c>
      <c r="D36" s="50" t="s">
        <v>108</v>
      </c>
      <c r="E36" s="50" t="s">
        <v>28</v>
      </c>
      <c r="F36" s="50">
        <v>-2500</v>
      </c>
      <c r="G36" s="52">
        <v>45704</v>
      </c>
    </row>
    <row r="37" spans="1:7" x14ac:dyDescent="0.25">
      <c r="A37" s="35">
        <v>33</v>
      </c>
      <c r="B37" s="51" t="s">
        <v>89</v>
      </c>
      <c r="C37" s="50" t="s">
        <v>2</v>
      </c>
      <c r="D37" s="50" t="s">
        <v>108</v>
      </c>
      <c r="E37" s="50" t="s">
        <v>29</v>
      </c>
      <c r="F37" s="50">
        <v>-7850</v>
      </c>
      <c r="G37" s="52">
        <v>45705</v>
      </c>
    </row>
    <row r="38" spans="1:7" x14ac:dyDescent="0.25">
      <c r="A38" s="35">
        <v>34</v>
      </c>
      <c r="B38" s="51" t="s">
        <v>90</v>
      </c>
      <c r="C38" s="50" t="s">
        <v>10</v>
      </c>
      <c r="D38" s="50" t="s">
        <v>108</v>
      </c>
      <c r="E38" s="50" t="s">
        <v>17</v>
      </c>
      <c r="F38" s="50">
        <v>-2000</v>
      </c>
      <c r="G38" s="52">
        <v>45706</v>
      </c>
    </row>
    <row r="39" spans="1:7" x14ac:dyDescent="0.25">
      <c r="A39" s="35">
        <v>35</v>
      </c>
      <c r="B39" s="51" t="s">
        <v>91</v>
      </c>
      <c r="C39" s="50" t="s">
        <v>2</v>
      </c>
      <c r="D39" s="50" t="s">
        <v>108</v>
      </c>
      <c r="E39" s="50" t="s">
        <v>30</v>
      </c>
      <c r="F39" s="50">
        <v>-7722</v>
      </c>
      <c r="G39" s="52">
        <v>45707</v>
      </c>
    </row>
    <row r="40" spans="1:7" x14ac:dyDescent="0.25">
      <c r="A40" s="35">
        <v>36</v>
      </c>
      <c r="B40" s="51" t="s">
        <v>92</v>
      </c>
      <c r="C40" s="50" t="s">
        <v>2</v>
      </c>
      <c r="D40" s="50" t="s">
        <v>108</v>
      </c>
      <c r="E40" s="50" t="s">
        <v>31</v>
      </c>
      <c r="F40" s="50">
        <v>-7992</v>
      </c>
      <c r="G40" s="52">
        <v>45708</v>
      </c>
    </row>
    <row r="41" spans="1:7" x14ac:dyDescent="0.25">
      <c r="A41" s="35">
        <v>37</v>
      </c>
      <c r="B41" s="51" t="s">
        <v>93</v>
      </c>
      <c r="C41" s="50" t="s">
        <v>2</v>
      </c>
      <c r="D41" s="50" t="s">
        <v>108</v>
      </c>
      <c r="E41" s="50" t="s">
        <v>31</v>
      </c>
      <c r="F41" s="50">
        <v>-7690.8</v>
      </c>
      <c r="G41" s="52">
        <v>45709</v>
      </c>
    </row>
    <row r="42" spans="1:7" x14ac:dyDescent="0.25">
      <c r="A42" s="35">
        <v>38</v>
      </c>
      <c r="B42" s="51" t="s">
        <v>94</v>
      </c>
      <c r="C42" s="50" t="s">
        <v>2</v>
      </c>
      <c r="D42" s="50" t="s">
        <v>108</v>
      </c>
      <c r="E42" s="50" t="s">
        <v>32</v>
      </c>
      <c r="F42" s="50">
        <v>-3000</v>
      </c>
      <c r="G42" s="52">
        <v>45710</v>
      </c>
    </row>
    <row r="43" spans="1:7" x14ac:dyDescent="0.25">
      <c r="A43" s="35">
        <v>39</v>
      </c>
      <c r="B43" s="51" t="s">
        <v>95</v>
      </c>
      <c r="C43" s="50" t="s">
        <v>2</v>
      </c>
      <c r="D43" s="50" t="s">
        <v>108</v>
      </c>
      <c r="E43" s="50" t="s">
        <v>32</v>
      </c>
      <c r="F43" s="50">
        <v>-7200</v>
      </c>
      <c r="G43" s="52">
        <v>45711</v>
      </c>
    </row>
    <row r="44" spans="1:7" x14ac:dyDescent="0.25">
      <c r="A44" s="35">
        <v>40</v>
      </c>
      <c r="B44" s="51" t="s">
        <v>96</v>
      </c>
      <c r="C44" s="50" t="s">
        <v>2</v>
      </c>
      <c r="D44" s="50" t="s">
        <v>108</v>
      </c>
      <c r="E44" s="50" t="s">
        <v>32</v>
      </c>
      <c r="F44" s="50">
        <v>-7500</v>
      </c>
      <c r="G44" s="52">
        <v>45712</v>
      </c>
    </row>
    <row r="45" spans="1:7" x14ac:dyDescent="0.25">
      <c r="A45" s="35">
        <v>41</v>
      </c>
      <c r="B45" s="51" t="s">
        <v>97</v>
      </c>
      <c r="C45" s="50" t="s">
        <v>10</v>
      </c>
      <c r="D45" s="50" t="s">
        <v>108</v>
      </c>
      <c r="E45" s="50" t="s">
        <v>33</v>
      </c>
      <c r="F45" s="50">
        <v>-7582</v>
      </c>
      <c r="G45" s="52">
        <v>45713</v>
      </c>
    </row>
    <row r="46" spans="1:7" x14ac:dyDescent="0.25">
      <c r="A46" s="35">
        <v>42</v>
      </c>
      <c r="B46" s="51" t="s">
        <v>98</v>
      </c>
      <c r="C46" s="50" t="s">
        <v>2</v>
      </c>
      <c r="D46" s="50" t="s">
        <v>108</v>
      </c>
      <c r="E46" s="50" t="s">
        <v>34</v>
      </c>
      <c r="F46" s="50">
        <v>-7473</v>
      </c>
      <c r="G46" s="52">
        <v>45714</v>
      </c>
    </row>
    <row r="47" spans="1:7" x14ac:dyDescent="0.25">
      <c r="A47" s="35">
        <v>43</v>
      </c>
      <c r="B47" s="51" t="s">
        <v>99</v>
      </c>
      <c r="C47" s="50" t="s">
        <v>2</v>
      </c>
      <c r="D47" s="50" t="s">
        <v>108</v>
      </c>
      <c r="E47" s="50" t="s">
        <v>34</v>
      </c>
      <c r="F47" s="50">
        <v>-5925</v>
      </c>
      <c r="G47" s="52">
        <v>45715</v>
      </c>
    </row>
    <row r="48" spans="1:7" x14ac:dyDescent="0.25">
      <c r="A48" s="35">
        <v>44</v>
      </c>
      <c r="B48" s="51" t="s">
        <v>100</v>
      </c>
      <c r="C48" s="50" t="s">
        <v>2</v>
      </c>
      <c r="D48" s="50" t="s">
        <v>108</v>
      </c>
      <c r="E48" s="50" t="s">
        <v>34</v>
      </c>
      <c r="F48" s="50">
        <v>-6000</v>
      </c>
      <c r="G48" s="52">
        <v>45716</v>
      </c>
    </row>
    <row r="49" spans="1:9" x14ac:dyDescent="0.25">
      <c r="A49" s="35">
        <v>45</v>
      </c>
      <c r="B49" s="51" t="s">
        <v>101</v>
      </c>
      <c r="C49" s="50" t="s">
        <v>2</v>
      </c>
      <c r="D49" s="50" t="s">
        <v>108</v>
      </c>
      <c r="E49" s="50" t="s">
        <v>34</v>
      </c>
      <c r="F49" s="50">
        <v>-5433</v>
      </c>
      <c r="G49" s="52">
        <v>45717</v>
      </c>
    </row>
    <row r="50" spans="1:9" x14ac:dyDescent="0.25">
      <c r="A50" s="35">
        <v>46</v>
      </c>
      <c r="B50" s="51" t="s">
        <v>102</v>
      </c>
      <c r="C50" s="50" t="s">
        <v>2</v>
      </c>
      <c r="D50" s="50" t="s">
        <v>108</v>
      </c>
      <c r="E50" s="50" t="s">
        <v>35</v>
      </c>
      <c r="F50" s="50">
        <v>-7840</v>
      </c>
      <c r="G50" s="52">
        <v>45718</v>
      </c>
    </row>
    <row r="51" spans="1:9" x14ac:dyDescent="0.25">
      <c r="A51" s="35">
        <v>47</v>
      </c>
      <c r="B51" s="51" t="s">
        <v>103</v>
      </c>
      <c r="C51" s="50" t="s">
        <v>2</v>
      </c>
      <c r="D51" s="50" t="s">
        <v>108</v>
      </c>
      <c r="E51" s="50" t="s">
        <v>36</v>
      </c>
      <c r="F51" s="50">
        <v>-4350</v>
      </c>
      <c r="G51" s="52">
        <v>45719</v>
      </c>
    </row>
    <row r="52" spans="1:9" x14ac:dyDescent="0.25">
      <c r="A52" s="35">
        <v>48</v>
      </c>
      <c r="B52" s="51" t="s">
        <v>104</v>
      </c>
      <c r="C52" s="50" t="s">
        <v>2</v>
      </c>
      <c r="D52" s="50" t="s">
        <v>108</v>
      </c>
      <c r="E52" s="50" t="s">
        <v>37</v>
      </c>
      <c r="F52" s="50">
        <v>-7000</v>
      </c>
      <c r="G52" s="52">
        <v>45720</v>
      </c>
    </row>
    <row r="53" spans="1:9" x14ac:dyDescent="0.25">
      <c r="A53" s="35">
        <v>49</v>
      </c>
      <c r="B53" s="51" t="s">
        <v>105</v>
      </c>
      <c r="C53" s="50" t="s">
        <v>2</v>
      </c>
      <c r="D53" s="50" t="s">
        <v>108</v>
      </c>
      <c r="E53" s="50" t="s">
        <v>37</v>
      </c>
      <c r="F53" s="50">
        <v>-7402.4</v>
      </c>
      <c r="G53" s="52">
        <v>45721</v>
      </c>
    </row>
    <row r="54" spans="1:9" x14ac:dyDescent="0.25">
      <c r="A54" s="35">
        <v>50</v>
      </c>
      <c r="B54" s="51" t="s">
        <v>106</v>
      </c>
      <c r="C54" s="50" t="s">
        <v>2</v>
      </c>
      <c r="D54" s="50" t="s">
        <v>108</v>
      </c>
      <c r="E54" s="50" t="s">
        <v>38</v>
      </c>
      <c r="F54" s="50">
        <v>-5801.51</v>
      </c>
      <c r="G54" s="52">
        <v>45722</v>
      </c>
    </row>
    <row r="55" spans="1:9" x14ac:dyDescent="0.25">
      <c r="A55" s="35">
        <v>51</v>
      </c>
      <c r="B55" s="51" t="s">
        <v>107</v>
      </c>
      <c r="C55" s="50" t="s">
        <v>10</v>
      </c>
      <c r="D55" s="50" t="s">
        <v>108</v>
      </c>
      <c r="E55" s="50" t="s">
        <v>39</v>
      </c>
      <c r="F55" s="50">
        <v>-2454.06</v>
      </c>
      <c r="G55" s="52">
        <v>45723</v>
      </c>
    </row>
    <row r="56" spans="1:9" s="38" customFormat="1" ht="26.45" customHeight="1" thickBot="1" x14ac:dyDescent="0.25">
      <c r="A56" s="63" t="s">
        <v>0</v>
      </c>
      <c r="B56" s="64"/>
      <c r="C56" s="64"/>
      <c r="D56" s="64"/>
      <c r="E56" s="65"/>
      <c r="F56" s="49">
        <f>SUM(F5:F55)</f>
        <v>-647328.28000000014</v>
      </c>
      <c r="G56" s="37"/>
      <c r="I56" s="39"/>
    </row>
  </sheetData>
  <autoFilter ref="A4:K56" xr:uid="{3B284A6B-02DB-4AC5-8CB7-6E757353B477}"/>
  <sortState xmlns:xlrd2="http://schemas.microsoft.com/office/spreadsheetml/2017/richdata2" ref="A5:K55">
    <sortCondition ref="G5:G55"/>
    <sortCondition ref="E5:E55"/>
  </sortState>
  <mergeCells count="3">
    <mergeCell ref="A1:G1"/>
    <mergeCell ref="A2:G2"/>
    <mergeCell ref="A56:E5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2025-02-25T18:56:54Z</cp:lastPrinted>
  <dcterms:created xsi:type="dcterms:W3CDTF">2024-02-07T18:43:34Z</dcterms:created>
  <dcterms:modified xsi:type="dcterms:W3CDTF">2025-02-25T18:56:58Z</dcterms:modified>
</cp:coreProperties>
</file>